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ET-CT 09 OC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3" i="1"/>
  <c r="O13"/>
  <c r="N13"/>
  <c r="K13"/>
  <c r="J13"/>
  <c r="I13"/>
  <c r="L13" s="1"/>
  <c r="G13"/>
  <c r="F13"/>
  <c r="E13"/>
  <c r="Q12"/>
  <c r="L12"/>
  <c r="H12"/>
  <c r="Q11"/>
  <c r="L11"/>
  <c r="H11"/>
  <c r="Q10"/>
  <c r="L10"/>
  <c r="M10" s="1"/>
  <c r="H10"/>
  <c r="R13"/>
  <c r="Q9"/>
  <c r="L9"/>
  <c r="H9"/>
  <c r="M9" l="1"/>
  <c r="M11"/>
  <c r="M12"/>
  <c r="H13"/>
  <c r="M13" s="1"/>
  <c r="Q13"/>
</calcChain>
</file>

<file path=xl/sharedStrings.xml><?xml version="1.0" encoding="utf-8"?>
<sst xmlns="http://schemas.openxmlformats.org/spreadsheetml/2006/main" count="33" uniqueCount="30">
  <si>
    <t xml:space="preserve">                       SUBPROGRAMUL DE MONITORIZARE ACTIVA A TERAPIILOR SPECIFICE ONCOLOGICE</t>
  </si>
  <si>
    <t>PROGRAMUL NATIONAL DE PET-CT</t>
  </si>
  <si>
    <t>09 10 2023- VALORI DE CONTRACT PET-CT DUPA ALOCARE OCTOMBRIE  2023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</si>
  <si>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</si>
  <si>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</si>
  <si>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</si>
  <si>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</si>
  <si>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</si>
  <si>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</si>
  <si>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</si>
  <si>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</si>
  <si>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</si>
  <si>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</si>
  <si>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</si>
  <si>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</si>
  <si>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</si>
  <si>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</si>
  <si>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</si>
  <si>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</si>
  <si>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OCTOMBRIE 2023</t>
  </si>
  <si>
    <t>PP1</t>
  </si>
  <si>
    <t>PET</t>
  </si>
  <si>
    <t>AFFIDEA ROMÂNIA SRL</t>
  </si>
  <si>
    <t>PP2</t>
  </si>
  <si>
    <t xml:space="preserve"> MNT HEALTHCARE EUROPE SRL</t>
  </si>
  <si>
    <t>HG0007</t>
  </si>
  <si>
    <t>SANADOR SRL</t>
  </si>
  <si>
    <t>PP3</t>
  </si>
  <si>
    <t>SPITALUL COLENTINA</t>
  </si>
  <si>
    <t>TOTAL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</si>
</sst>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0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14" fontId="2" fillId="2" borderId="0" xfId="0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4" fontId="4" fillId="2" borderId="1" xfId="5" applyFont="1" applyFill="1" applyBorder="1"/>
    <xf numFmtId="164" fontId="3" fillId="0" borderId="1" xfId="5" applyFont="1" applyFill="1" applyBorder="1"/>
    <xf numFmtId="43" fontId="4" fillId="0" borderId="1" xfId="1" applyNumberFormat="1" applyFont="1" applyFill="1" applyBorder="1"/>
    <xf numFmtId="43" fontId="3" fillId="2" borderId="1" xfId="1" applyNumberFormat="1" applyFont="1" applyFill="1" applyBorder="1"/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3" fillId="0" borderId="1" xfId="2" applyFont="1" applyFill="1" applyBorder="1" applyAlignment="1">
      <alignment horizontal="center" wrapText="1"/>
    </xf>
    <xf numFmtId="0" fontId="6" fillId="0" borderId="0" xfId="1" applyFont="1" applyFill="1" applyBorder="1"/>
    <xf numFmtId="165" fontId="6" fillId="0" borderId="0" xfId="1" applyNumberFormat="1" applyFont="1" applyFill="1" applyBorder="1"/>
    <xf numFmtId="0" fontId="3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164" fontId="6" fillId="0" borderId="0" xfId="5" applyFont="1" applyFill="1" applyBorder="1"/>
    <xf numFmtId="43" fontId="6" fillId="0" borderId="0" xfId="1" applyNumberFormat="1" applyFont="1" applyFill="1" applyBorder="1"/>
    <xf numFmtId="4" fontId="6" fillId="0" borderId="0" xfId="1" applyNumberFormat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4" fontId="7" fillId="0" borderId="0" xfId="1" applyNumberFormat="1" applyFont="1" applyFill="1" applyBorder="1"/>
    <xf numFmtId="0" fontId="7" fillId="0" borderId="0" xfId="1" applyFont="1" applyFill="1" applyBorder="1"/>
    <xf numFmtId="164" fontId="7" fillId="0" borderId="0" xfId="5" applyFont="1" applyFill="1" applyBorder="1"/>
    <xf numFmtId="164" fontId="6" fillId="0" borderId="0" xfId="1" applyNumberFormat="1" applyFont="1" applyFill="1" applyBorder="1"/>
    <xf numFmtId="43" fontId="3" fillId="0" borderId="0" xfId="1" applyNumberFormat="1" applyFont="1" applyFill="1" applyBorder="1"/>
    <xf numFmtId="0" fontId="3" fillId="2" borderId="0" xfId="1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164" fontId="4" fillId="2" borderId="1" xfId="5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</cellXfs>
  <cellStyles count="6">
    <cellStyle name="Comma 16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0"/>
  <sheetViews>
    <sheetView tabSelected="1" workbookViewId="0">
      <selection activeCell="K20" sqref="K20"/>
    </sheetView>
  </sheetViews>
  <sheetFormatPr defaultRowHeight="16.5"/>
  <cols>
    <col min="1" max="1" width="7.140625" style="3" customWidth="1"/>
    <col min="2" max="2" width="8.140625" style="3" customWidth="1"/>
    <col min="3" max="3" width="6.28515625" style="3" customWidth="1"/>
    <col min="4" max="4" width="30.42578125" style="3" customWidth="1"/>
    <col min="5" max="5" width="14.28515625" style="3" customWidth="1"/>
    <col min="6" max="6" width="15.42578125" style="3" customWidth="1"/>
    <col min="7" max="7" width="14.7109375" style="3" customWidth="1"/>
    <col min="8" max="8" width="13.5703125" style="3" customWidth="1"/>
    <col min="9" max="9" width="13.28515625" style="3" customWidth="1"/>
    <col min="10" max="10" width="13.7109375" style="4" customWidth="1"/>
    <col min="11" max="11" width="12.85546875" style="4" customWidth="1"/>
    <col min="12" max="12" width="15" style="3" customWidth="1"/>
    <col min="13" max="13" width="16.28515625" style="3" customWidth="1"/>
    <col min="14" max="14" width="11.42578125" style="3" customWidth="1"/>
    <col min="15" max="15" width="12.7109375" style="3" customWidth="1"/>
    <col min="16" max="18" width="12.42578125" style="3" customWidth="1"/>
    <col min="19" max="19" width="11.28515625" style="3" bestFit="1" customWidth="1"/>
    <col min="20" max="16384" width="9.140625" style="3"/>
  </cols>
  <sheetData>
    <row r="3" spans="1:18">
      <c r="A3" s="1" t="s">
        <v>0</v>
      </c>
      <c r="B3" s="2" t="s">
        <v>1</v>
      </c>
      <c r="C3" s="2"/>
      <c r="D3" s="2"/>
      <c r="E3" s="2"/>
      <c r="F3" s="2"/>
    </row>
    <row r="4" spans="1:18">
      <c r="B4" s="5"/>
      <c r="C4" s="6"/>
      <c r="D4" s="7" t="s">
        <v>2</v>
      </c>
      <c r="E4" s="7"/>
      <c r="F4" s="7"/>
      <c r="G4" s="7"/>
      <c r="H4" s="7"/>
    </row>
    <row r="5" spans="1:18">
      <c r="B5" s="8"/>
      <c r="C5" s="8"/>
      <c r="D5" s="8"/>
    </row>
    <row r="6" spans="1:18">
      <c r="B6" s="9"/>
      <c r="C6" s="9"/>
      <c r="D6" s="9"/>
    </row>
    <row r="7" spans="1:18">
      <c r="D7" s="10"/>
    </row>
    <row r="8" spans="1:18" s="45" customFormat="1" ht="33">
      <c r="B8" s="11" t="s">
        <v>3</v>
      </c>
      <c r="C8" s="11" t="s">
        <v>4</v>
      </c>
      <c r="D8" s="11" t="s">
        <v>5</v>
      </c>
      <c r="E8" s="12" t="s">
        <v>6</v>
      </c>
      <c r="F8" s="12" t="s">
        <v>7</v>
      </c>
      <c r="G8" s="12" t="s">
        <v>8</v>
      </c>
      <c r="H8" s="13" t="s">
        <v>9</v>
      </c>
      <c r="I8" s="12" t="s">
        <v>10</v>
      </c>
      <c r="J8" s="14" t="s">
        <v>11</v>
      </c>
      <c r="K8" s="14" t="s">
        <v>12</v>
      </c>
      <c r="L8" s="15" t="s">
        <v>13</v>
      </c>
      <c r="M8" s="16" t="s">
        <v>14</v>
      </c>
      <c r="N8" s="17" t="s">
        <v>15</v>
      </c>
      <c r="O8" s="17" t="s">
        <v>16</v>
      </c>
      <c r="P8" s="17" t="s">
        <v>17</v>
      </c>
      <c r="Q8" s="18" t="s">
        <v>18</v>
      </c>
      <c r="R8" s="17" t="s">
        <v>19</v>
      </c>
    </row>
    <row r="9" spans="1:18">
      <c r="B9" s="19" t="s">
        <v>20</v>
      </c>
      <c r="C9" s="19" t="s">
        <v>21</v>
      </c>
      <c r="D9" s="20" t="s">
        <v>22</v>
      </c>
      <c r="E9" s="21">
        <v>988000</v>
      </c>
      <c r="F9" s="21">
        <v>976000</v>
      </c>
      <c r="G9" s="21">
        <v>1064000</v>
      </c>
      <c r="H9" s="22">
        <f>E9+F9+G9</f>
        <v>3028000</v>
      </c>
      <c r="I9" s="21">
        <v>920000</v>
      </c>
      <c r="J9" s="23">
        <v>736000</v>
      </c>
      <c r="K9" s="23">
        <v>1232000</v>
      </c>
      <c r="L9" s="24">
        <f>I9+J9+K9</f>
        <v>2888000</v>
      </c>
      <c r="M9" s="25">
        <f>H9+L9</f>
        <v>5916000</v>
      </c>
      <c r="N9" s="26">
        <v>1232000</v>
      </c>
      <c r="O9" s="26">
        <v>1256000</v>
      </c>
      <c r="P9" s="26">
        <v>1152000</v>
      </c>
      <c r="Q9" s="27">
        <f>N9+O9+P9</f>
        <v>3640000</v>
      </c>
      <c r="R9" s="26">
        <v>1292000</v>
      </c>
    </row>
    <row r="10" spans="1:18">
      <c r="B10" s="19" t="s">
        <v>23</v>
      </c>
      <c r="C10" s="19" t="s">
        <v>21</v>
      </c>
      <c r="D10" s="20" t="s">
        <v>24</v>
      </c>
      <c r="E10" s="21">
        <v>952000</v>
      </c>
      <c r="F10" s="21">
        <v>860000</v>
      </c>
      <c r="G10" s="21">
        <v>888000</v>
      </c>
      <c r="H10" s="22">
        <f t="shared" ref="H10:H12" si="0">E10+F10+G10</f>
        <v>2700000</v>
      </c>
      <c r="I10" s="21">
        <v>940000</v>
      </c>
      <c r="J10" s="23">
        <v>764000</v>
      </c>
      <c r="K10" s="23">
        <v>772000</v>
      </c>
      <c r="L10" s="24">
        <f t="shared" ref="L10:L13" si="1">I10+J10+K10</f>
        <v>2476000</v>
      </c>
      <c r="M10" s="25">
        <f t="shared" ref="M10:M13" si="2">H10+L10</f>
        <v>5176000</v>
      </c>
      <c r="N10" s="26">
        <v>1568000</v>
      </c>
      <c r="O10" s="26">
        <v>828000</v>
      </c>
      <c r="P10" s="26">
        <v>1344000</v>
      </c>
      <c r="Q10" s="27">
        <f t="shared" ref="Q10:Q12" si="3">N10+O10+P10</f>
        <v>3740000</v>
      </c>
      <c r="R10" s="26">
        <v>1188000</v>
      </c>
    </row>
    <row r="11" spans="1:18">
      <c r="B11" s="19" t="s">
        <v>25</v>
      </c>
      <c r="C11" s="19" t="s">
        <v>21</v>
      </c>
      <c r="D11" s="28" t="s">
        <v>26</v>
      </c>
      <c r="E11" s="21">
        <v>488000</v>
      </c>
      <c r="F11" s="21">
        <v>480000</v>
      </c>
      <c r="G11" s="21">
        <v>680000</v>
      </c>
      <c r="H11" s="22">
        <f t="shared" si="0"/>
        <v>1648000</v>
      </c>
      <c r="I11" s="21">
        <v>440000</v>
      </c>
      <c r="J11" s="23">
        <v>532000</v>
      </c>
      <c r="K11" s="23">
        <v>748000</v>
      </c>
      <c r="L11" s="24">
        <f t="shared" si="1"/>
        <v>1720000</v>
      </c>
      <c r="M11" s="25">
        <f t="shared" si="2"/>
        <v>3368000</v>
      </c>
      <c r="N11" s="26">
        <v>788000</v>
      </c>
      <c r="O11" s="26">
        <v>780000</v>
      </c>
      <c r="P11" s="26">
        <v>868000</v>
      </c>
      <c r="Q11" s="27">
        <f t="shared" si="3"/>
        <v>2436000</v>
      </c>
      <c r="R11" s="26">
        <v>876000</v>
      </c>
    </row>
    <row r="12" spans="1:18">
      <c r="B12" s="19" t="s">
        <v>27</v>
      </c>
      <c r="C12" s="19" t="s">
        <v>21</v>
      </c>
      <c r="D12" s="20" t="s">
        <v>28</v>
      </c>
      <c r="E12" s="21">
        <v>28000</v>
      </c>
      <c r="F12" s="21">
        <v>32000</v>
      </c>
      <c r="G12" s="21">
        <v>48000</v>
      </c>
      <c r="H12" s="22">
        <f t="shared" si="0"/>
        <v>108000</v>
      </c>
      <c r="I12" s="21">
        <v>28000</v>
      </c>
      <c r="J12" s="23">
        <v>24000</v>
      </c>
      <c r="K12" s="23">
        <v>64000</v>
      </c>
      <c r="L12" s="24">
        <f t="shared" si="1"/>
        <v>116000</v>
      </c>
      <c r="M12" s="25">
        <f t="shared" si="2"/>
        <v>224000</v>
      </c>
      <c r="N12" s="26">
        <v>32000</v>
      </c>
      <c r="O12" s="26">
        <v>40000</v>
      </c>
      <c r="P12" s="26">
        <v>92000</v>
      </c>
      <c r="Q12" s="27">
        <f t="shared" si="3"/>
        <v>164000</v>
      </c>
      <c r="R12" s="26">
        <v>48000</v>
      </c>
    </row>
    <row r="13" spans="1:18" s="45" customFormat="1">
      <c r="B13" s="16"/>
      <c r="C13" s="16"/>
      <c r="D13" s="46" t="s">
        <v>29</v>
      </c>
      <c r="E13" s="47">
        <f>E9+E10+E11+E12</f>
        <v>2456000</v>
      </c>
      <c r="F13" s="47">
        <f>F9+F10+F11+F12</f>
        <v>2348000</v>
      </c>
      <c r="G13" s="48">
        <f>SUM(G9:G12)</f>
        <v>2680000</v>
      </c>
      <c r="H13" s="49">
        <f>E13+F13+G13</f>
        <v>7484000</v>
      </c>
      <c r="I13" s="50">
        <f>SUM(I9:I12)</f>
        <v>2328000</v>
      </c>
      <c r="J13" s="50">
        <f>SUM(J9:J12)</f>
        <v>2056000</v>
      </c>
      <c r="K13" s="50">
        <f>SUM(K9:K12)</f>
        <v>2816000</v>
      </c>
      <c r="L13" s="51">
        <f t="shared" si="1"/>
        <v>7200000</v>
      </c>
      <c r="M13" s="52">
        <f t="shared" si="2"/>
        <v>14684000</v>
      </c>
      <c r="N13" s="53">
        <f>SUM(N9:N12)</f>
        <v>3620000</v>
      </c>
      <c r="O13" s="53">
        <f t="shared" ref="O13:P13" si="4">SUM(O9:O12)</f>
        <v>2904000</v>
      </c>
      <c r="P13" s="53">
        <f t="shared" si="4"/>
        <v>3456000</v>
      </c>
      <c r="Q13" s="53">
        <f>SUM(Q9:Q12)</f>
        <v>9980000</v>
      </c>
      <c r="R13" s="53">
        <f>SUM(R9:R12)</f>
        <v>3404000</v>
      </c>
    </row>
    <row r="14" spans="1:18">
      <c r="B14" s="32"/>
      <c r="C14" s="32"/>
      <c r="D14" s="33"/>
      <c r="E14" s="34"/>
      <c r="F14" s="34"/>
      <c r="G14" s="35"/>
      <c r="H14" s="29"/>
      <c r="I14" s="29"/>
      <c r="J14" s="36"/>
      <c r="K14" s="29"/>
      <c r="L14" s="29"/>
      <c r="M14" s="29"/>
      <c r="N14" s="31"/>
    </row>
    <row r="15" spans="1:18">
      <c r="B15" s="37"/>
      <c r="C15" s="37"/>
      <c r="D15" s="38"/>
      <c r="E15" s="39"/>
      <c r="F15" s="39"/>
      <c r="G15" s="29"/>
      <c r="H15" s="29"/>
      <c r="I15" s="29"/>
      <c r="J15" s="40"/>
      <c r="K15" s="29"/>
      <c r="L15" s="29"/>
      <c r="M15" s="29"/>
      <c r="N15" s="31"/>
    </row>
    <row r="16" spans="1:18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1"/>
    </row>
    <row r="17" spans="2:14">
      <c r="B17" s="29"/>
      <c r="C17" s="29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31"/>
    </row>
    <row r="18" spans="2:14">
      <c r="B18" s="29"/>
      <c r="C18" s="29"/>
      <c r="D18" s="41"/>
      <c r="E18" s="42"/>
      <c r="F18" s="42"/>
      <c r="G18" s="29"/>
      <c r="H18" s="29"/>
      <c r="I18" s="29"/>
      <c r="J18" s="29"/>
      <c r="K18" s="29"/>
      <c r="L18" s="29"/>
      <c r="M18" s="29"/>
      <c r="N18" s="31"/>
    </row>
    <row r="19" spans="2:14">
      <c r="B19" s="29"/>
      <c r="C19" s="29"/>
      <c r="D19" s="41"/>
      <c r="E19" s="42"/>
      <c r="F19" s="42"/>
      <c r="G19" s="29"/>
      <c r="H19" s="29"/>
      <c r="I19" s="29"/>
      <c r="J19" s="29"/>
      <c r="K19" s="29"/>
      <c r="L19" s="29"/>
      <c r="M19" s="29"/>
      <c r="N19" s="31"/>
    </row>
    <row r="20" spans="2:14">
      <c r="B20" s="29"/>
      <c r="C20" s="29"/>
      <c r="D20" s="41"/>
      <c r="E20" s="42"/>
      <c r="F20" s="42"/>
      <c r="G20" s="29"/>
      <c r="H20" s="29"/>
      <c r="I20" s="29"/>
      <c r="J20" s="29"/>
      <c r="K20" s="29"/>
      <c r="L20" s="29"/>
      <c r="M20" s="29"/>
      <c r="N20" s="31"/>
    </row>
    <row r="21" spans="2:1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1"/>
    </row>
    <row r="22" spans="2:14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1"/>
    </row>
    <row r="23" spans="2:14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/>
    </row>
    <row r="24" spans="2:14">
      <c r="B24" s="29"/>
      <c r="C24" s="29"/>
      <c r="D24" s="29"/>
      <c r="E24" s="29"/>
      <c r="F24" s="30"/>
      <c r="G24" s="29"/>
      <c r="H24" s="29"/>
      <c r="I24" s="29"/>
      <c r="J24" s="29"/>
      <c r="K24" s="29"/>
      <c r="L24" s="29"/>
      <c r="M24" s="29"/>
      <c r="N24" s="31"/>
    </row>
    <row r="25" spans="2:14">
      <c r="B25" s="29"/>
      <c r="C25" s="29"/>
      <c r="D25" s="29"/>
      <c r="E25" s="29"/>
      <c r="F25" s="35"/>
      <c r="G25" s="29"/>
      <c r="H25" s="29"/>
      <c r="I25" s="29"/>
      <c r="J25" s="29"/>
      <c r="K25" s="29"/>
      <c r="L25" s="29"/>
      <c r="M25" s="29"/>
      <c r="N25" s="31"/>
    </row>
    <row r="26" spans="2:14">
      <c r="B26" s="29"/>
      <c r="C26" s="29"/>
      <c r="D26" s="29"/>
      <c r="E26" s="30"/>
      <c r="F26" s="29"/>
      <c r="G26" s="29"/>
      <c r="H26" s="29"/>
      <c r="I26" s="29"/>
      <c r="J26" s="36"/>
      <c r="K26" s="29"/>
      <c r="L26" s="29"/>
      <c r="M26" s="29"/>
      <c r="N26" s="31"/>
    </row>
    <row r="27" spans="2:14">
      <c r="B27" s="29"/>
      <c r="C27" s="29"/>
      <c r="D27" s="43"/>
      <c r="E27" s="30"/>
      <c r="F27" s="29"/>
      <c r="G27" s="29"/>
      <c r="H27" s="29"/>
      <c r="I27" s="29"/>
      <c r="J27" s="35"/>
      <c r="K27" s="29"/>
      <c r="L27" s="29"/>
      <c r="M27" s="29"/>
      <c r="N27" s="31"/>
    </row>
    <row r="28" spans="2:14">
      <c r="B28" s="29"/>
      <c r="C28" s="29"/>
      <c r="D28" s="29"/>
      <c r="E28" s="30"/>
      <c r="F28" s="29"/>
      <c r="G28" s="29"/>
      <c r="H28" s="29"/>
      <c r="I28" s="29"/>
      <c r="J28" s="36"/>
      <c r="K28" s="29"/>
      <c r="L28" s="29"/>
      <c r="M28" s="29"/>
      <c r="N28" s="31"/>
    </row>
    <row r="29" spans="2:14">
      <c r="B29" s="29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31"/>
    </row>
    <row r="30" spans="2:14">
      <c r="B30" s="31"/>
      <c r="C30" s="31"/>
      <c r="D30" s="31"/>
      <c r="E30" s="31"/>
      <c r="F30" s="31"/>
      <c r="G30" s="31"/>
      <c r="H30" s="31"/>
      <c r="I30" s="31"/>
      <c r="J30" s="31"/>
      <c r="K30" s="44"/>
      <c r="L30" s="31"/>
      <c r="M30" s="31"/>
      <c r="N30" s="31"/>
    </row>
  </sheetData>
  <mergeCells count="4">
    <mergeCell ref="B3:F3"/>
    <mergeCell ref="D4:H4"/>
    <mergeCell ref="B5:D5"/>
    <mergeCell ref="B6:D6"/>
  </mergeCells>
  <pageMargins left="0.17" right="0.24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09 OCT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2023-10-09T12:58:14Z</cp:lastPrinted>
  <dcterms:created xsi:type="dcterms:W3CDTF">2023-10-09T12:47:12Z</dcterms:created>
  <dcterms:modified xsi:type="dcterms:W3CDTF">2023-10-09T12:58:23Z</dcterms:modified>
</cp:coreProperties>
</file>